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OMUN/2. Administrative/0.1. Programe/11. Programe 2025/1. Start-Up Nation/"/>
    </mc:Choice>
  </mc:AlternateContent>
  <xr:revisionPtr revIDLastSave="0" documentId="13_ncr:1_{EEBF3EA8-9663-BE49-BFDE-8D3D4156430B}" xr6:coauthVersionLast="47" xr6:coauthVersionMax="47" xr10:uidLastSave="{00000000-0000-0000-0000-000000000000}"/>
  <bookViews>
    <workbookView xWindow="260" yWindow="500" windowWidth="27640" windowHeight="15840" xr2:uid="{D13799EF-AEBC-664D-9569-E35DCF9FF7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D57" i="1"/>
  <c r="F40" i="1"/>
  <c r="F39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5" i="1"/>
  <c r="F26" i="1"/>
  <c r="F29" i="1"/>
  <c r="F30" i="1"/>
  <c r="F34" i="1"/>
  <c r="F35" i="1"/>
  <c r="F43" i="1"/>
  <c r="F44" i="1" s="1"/>
  <c r="F47" i="1"/>
  <c r="F48" i="1"/>
  <c r="F49" i="1"/>
  <c r="F50" i="1"/>
  <c r="F51" i="1"/>
  <c r="F52" i="1"/>
  <c r="F53" i="1"/>
  <c r="F31" i="1" l="1"/>
  <c r="F54" i="1"/>
  <c r="F22" i="1"/>
  <c r="F36" i="1"/>
  <c r="D59" i="1" l="1"/>
  <c r="D58" i="1"/>
</calcChain>
</file>

<file path=xl/sharedStrings.xml><?xml version="1.0" encoding="utf-8"?>
<sst xmlns="http://schemas.openxmlformats.org/spreadsheetml/2006/main" count="70" uniqueCount="51">
  <si>
    <t>Nr. Crt.</t>
  </si>
  <si>
    <t>Echipamente</t>
  </si>
  <si>
    <t>Nr. buc</t>
  </si>
  <si>
    <t>Nr. bucati</t>
  </si>
  <si>
    <t>Nrt. Crt.</t>
  </si>
  <si>
    <t>Total</t>
  </si>
  <si>
    <t>Pret bucata TVA inclus</t>
  </si>
  <si>
    <t>Total TVA inclus</t>
  </si>
  <si>
    <t>Total Echipamamente</t>
  </si>
  <si>
    <t>Mijloace de transport</t>
  </si>
  <si>
    <t>Observatii</t>
  </si>
  <si>
    <t>Total mijloace de transport</t>
  </si>
  <si>
    <t>Salarii</t>
  </si>
  <si>
    <t>Nr. luni</t>
  </si>
  <si>
    <t>Angajat 1</t>
  </si>
  <si>
    <t>Angajat 2</t>
  </si>
  <si>
    <t>Valoare salariu complet</t>
  </si>
  <si>
    <t>Total salarii</t>
  </si>
  <si>
    <t>Cheltuieli obligatorii</t>
  </si>
  <si>
    <t>Placute informative Start-up</t>
  </si>
  <si>
    <t>Valoare chelt. TVAA incl.</t>
  </si>
  <si>
    <t>Total TVA incl.</t>
  </si>
  <si>
    <t>Curs Antreprenoriat</t>
  </si>
  <si>
    <t>Total cheltuieli obligatorii</t>
  </si>
  <si>
    <t>Consultanta scriere proiect</t>
  </si>
  <si>
    <t>Valoare</t>
  </si>
  <si>
    <t>Serv.</t>
  </si>
  <si>
    <t>Total consultanta</t>
  </si>
  <si>
    <t>Alte investitii necesare</t>
  </si>
  <si>
    <t>Valoare TVA inclus</t>
  </si>
  <si>
    <t>Nr. buc/serv</t>
  </si>
  <si>
    <t>Total alte cheltuieli necesare</t>
  </si>
  <si>
    <t>Total consultanta eligibila</t>
  </si>
  <si>
    <t>Autoturism/autotilitara</t>
  </si>
  <si>
    <t>Procent echipamente tehnologice</t>
  </si>
  <si>
    <t>Observatii: Completati doar spatiile galbene</t>
  </si>
  <si>
    <t>CAEN/Activitate:</t>
  </si>
  <si>
    <t>Start-Up Nation 2024/2025 - Activ Business Advisor</t>
  </si>
  <si>
    <t>Valoare totala proiect Lei</t>
  </si>
  <si>
    <t>Valoare ajutor nerambursabil Lei</t>
  </si>
  <si>
    <t>Valoare contributie proprie Lei</t>
  </si>
  <si>
    <t>1) Valoare unui echipament trebuie sa fie de peste 2.500 lei. 2)Valoarea echipamentelor trebuie sa reprezinte cel putin 40% din valoarea totala a proiectului. 3) Aceste cheltuieli sunt obligatorii.</t>
  </si>
  <si>
    <t>Cheltuieli dezvoltare durabila</t>
  </si>
  <si>
    <t>Panouri fotovoltaice si/sau pompe caldura</t>
  </si>
  <si>
    <t>Total echipamente dezvoltare durabila</t>
  </si>
  <si>
    <t>Este recomandat pentru punctaj. A fost trecuta valoarea minima.</t>
  </si>
  <si>
    <t>A fost trecuta valoare minima. Cheltuiala obligatorie.</t>
  </si>
  <si>
    <r>
      <t xml:space="preserve">1) Salariile pot fi bugetate doar pe perioada implementarii, maxim 12 luni (recomandam maxim 8 luni). 2) Salariile nu pot depasi 80.000 lei. 3) Aceasta cheltuiala NU este obligatorie. Aceasta cheltuiala </t>
    </r>
    <r>
      <rPr>
        <b/>
        <sz val="12"/>
        <color theme="1"/>
        <rFont val="Calibri"/>
        <family val="2"/>
        <scheme val="minor"/>
      </rPr>
      <t>NU</t>
    </r>
    <r>
      <rPr>
        <sz val="12"/>
        <color theme="1"/>
        <rFont val="Calibri"/>
        <family val="2"/>
        <scheme val="minor"/>
      </rPr>
      <t xml:space="preserve"> este recomandata pentru anumite coduri CAEN.</t>
    </r>
  </si>
  <si>
    <r>
      <t xml:space="preserve">Va rugam sa treceti orice cheltuiala apreciati ca este necesara pentru implementarea proiectului. In situatia in care nu este eligbila o eliminam in urma analizei. Aceste echipamente NU sunt obligatorii. Aceasta cheltuiala </t>
    </r>
    <r>
      <rPr>
        <b/>
        <sz val="12"/>
        <color theme="1"/>
        <rFont val="Calibri"/>
        <family val="2"/>
        <scheme val="minor"/>
      </rPr>
      <t>NU</t>
    </r>
    <r>
      <rPr>
        <sz val="12"/>
        <color theme="1"/>
        <rFont val="Calibri"/>
        <family val="2"/>
        <scheme val="minor"/>
      </rPr>
      <t xml:space="preserve"> este recomandata pentru anumite coduri CAEN.</t>
    </r>
  </si>
  <si>
    <r>
      <t xml:space="preserve">Consultanta eligibila este in limita a 10.000 lei, diferenta va fi suportata de beneficiar. Aceasta cheltuiala NU este obligatorie. Aceasta cheltuiala </t>
    </r>
    <r>
      <rPr>
        <b/>
        <sz val="12"/>
        <color theme="1"/>
        <rFont val="Calibri"/>
        <family val="2"/>
        <scheme val="minor"/>
      </rPr>
      <t xml:space="preserve">NU </t>
    </r>
    <r>
      <rPr>
        <sz val="12"/>
        <color theme="1"/>
        <rFont val="Calibri"/>
        <family val="2"/>
        <scheme val="minor"/>
      </rPr>
      <t>este recomandata pentru anumite coduri CAEN.</t>
    </r>
  </si>
  <si>
    <r>
      <t xml:space="preserve">1) Limita - o singura masina pe proiect, exceptie rent a car/scoli de soferi. 2) Din valoarea totala a masinii se vor deconta doar 50.000 lei. 3) Aceasta cheltuiala NU este obligatorie. Aceasta cheltuiala </t>
    </r>
    <r>
      <rPr>
        <b/>
        <sz val="12"/>
        <color theme="1"/>
        <rFont val="Calibri"/>
        <family val="2"/>
        <scheme val="minor"/>
      </rPr>
      <t>NU</t>
    </r>
    <r>
      <rPr>
        <sz val="12"/>
        <color theme="1"/>
        <rFont val="Calibri"/>
        <family val="2"/>
        <scheme val="minor"/>
      </rPr>
      <t xml:space="preserve"> este recomandata pentru anumite coduri CAEN.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</si>
</sst>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AE2F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E2F2"/>
      <color rgb="FFFFF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12701</xdr:rowOff>
    </xdr:from>
    <xdr:to>
      <xdr:col>2</xdr:col>
      <xdr:colOff>1086859</xdr:colOff>
      <xdr:row>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4ECCD0-7694-A543-EEA5-E68C23C56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228601"/>
          <a:ext cx="1658359" cy="673099"/>
        </a:xfrm>
        <a:prstGeom prst="rect">
          <a:avLst/>
        </a:prstGeom>
      </xdr:spPr>
    </xdr:pic>
    <xdr:clientData/>
  </xdr:twoCellAnchor>
  <xdr:twoCellAnchor editAs="oneCell">
    <xdr:from>
      <xdr:col>6</xdr:col>
      <xdr:colOff>2832100</xdr:colOff>
      <xdr:row>1</xdr:row>
      <xdr:rowOff>25401</xdr:rowOff>
    </xdr:from>
    <xdr:to>
      <xdr:col>6</xdr:col>
      <xdr:colOff>4490459</xdr:colOff>
      <xdr:row>4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97E600-222C-1C44-8335-52A82C38C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2900" y="241301"/>
          <a:ext cx="1658359" cy="673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A1C9-A8F5-C948-AB43-E386EF9E8121}">
  <dimension ref="B1:H65"/>
  <sheetViews>
    <sheetView tabSelected="1" workbookViewId="0">
      <selection activeCell="H8" sqref="H8:H22"/>
    </sheetView>
  </sheetViews>
  <sheetFormatPr baseColWidth="10" defaultRowHeight="16" x14ac:dyDescent="0.2"/>
  <cols>
    <col min="1" max="1" width="10.83203125" style="1"/>
    <col min="2" max="2" width="7.6640625" style="1" bestFit="1" customWidth="1"/>
    <col min="3" max="3" width="40.1640625" style="1" customWidth="1"/>
    <col min="4" max="4" width="20.83203125" style="1" bestFit="1" customWidth="1"/>
    <col min="5" max="5" width="12.1640625" style="1" bestFit="1" customWidth="1"/>
    <col min="6" max="6" width="15.5" style="1" customWidth="1"/>
    <col min="7" max="7" width="59.33203125" style="1" bestFit="1" customWidth="1"/>
    <col min="8" max="8" width="45.6640625" style="1" customWidth="1"/>
    <col min="9" max="16384" width="10.83203125" style="1"/>
  </cols>
  <sheetData>
    <row r="1" spans="2:8" ht="17" thickBot="1" x14ac:dyDescent="0.25"/>
    <row r="2" spans="2:8" x14ac:dyDescent="0.2">
      <c r="B2" s="46" t="s">
        <v>37</v>
      </c>
      <c r="C2" s="47"/>
      <c r="D2" s="47"/>
      <c r="E2" s="47"/>
      <c r="F2" s="47"/>
      <c r="G2" s="48"/>
    </row>
    <row r="3" spans="2:8" x14ac:dyDescent="0.2">
      <c r="B3" s="49"/>
      <c r="C3" s="50"/>
      <c r="D3" s="50"/>
      <c r="E3" s="50"/>
      <c r="F3" s="50"/>
      <c r="G3" s="51"/>
    </row>
    <row r="4" spans="2:8" x14ac:dyDescent="0.2">
      <c r="B4" s="49"/>
      <c r="C4" s="50"/>
      <c r="D4" s="50"/>
      <c r="E4" s="50"/>
      <c r="F4" s="50"/>
      <c r="G4" s="51"/>
    </row>
    <row r="5" spans="2:8" ht="22" thickBot="1" x14ac:dyDescent="0.25">
      <c r="B5" s="43" t="s">
        <v>35</v>
      </c>
      <c r="C5" s="44"/>
      <c r="D5" s="44"/>
      <c r="E5" s="44"/>
      <c r="F5" s="44"/>
      <c r="G5" s="45"/>
    </row>
    <row r="6" spans="2:8" ht="27" customHeight="1" thickBot="1" x14ac:dyDescent="0.25">
      <c r="B6" s="52" t="s">
        <v>36</v>
      </c>
      <c r="C6" s="53"/>
      <c r="D6" s="30"/>
      <c r="E6" s="31"/>
      <c r="F6" s="31"/>
      <c r="G6" s="32"/>
    </row>
    <row r="7" spans="2:8" x14ac:dyDescent="0.2">
      <c r="B7" s="7" t="s">
        <v>4</v>
      </c>
      <c r="C7" s="8" t="s">
        <v>1</v>
      </c>
      <c r="D7" s="8" t="s">
        <v>6</v>
      </c>
      <c r="E7" s="8" t="s">
        <v>3</v>
      </c>
      <c r="F7" s="8" t="s">
        <v>7</v>
      </c>
      <c r="G7" s="9" t="s">
        <v>10</v>
      </c>
    </row>
    <row r="8" spans="2:8" x14ac:dyDescent="0.2">
      <c r="B8" s="10">
        <v>2</v>
      </c>
      <c r="C8" s="11"/>
      <c r="D8" s="11"/>
      <c r="E8" s="11"/>
      <c r="F8" s="2">
        <f>D8*E8</f>
        <v>0</v>
      </c>
      <c r="G8" s="41" t="s">
        <v>41</v>
      </c>
      <c r="H8" s="29"/>
    </row>
    <row r="9" spans="2:8" x14ac:dyDescent="0.2">
      <c r="B9" s="10">
        <v>3</v>
      </c>
      <c r="C9" s="11"/>
      <c r="D9" s="11"/>
      <c r="E9" s="11"/>
      <c r="F9" s="2">
        <f t="shared" ref="F9:F21" si="0">D9*E9</f>
        <v>0</v>
      </c>
      <c r="G9" s="41"/>
      <c r="H9" s="29"/>
    </row>
    <row r="10" spans="2:8" x14ac:dyDescent="0.2">
      <c r="B10" s="10">
        <v>4</v>
      </c>
      <c r="C10" s="11"/>
      <c r="D10" s="11"/>
      <c r="E10" s="11"/>
      <c r="F10" s="2">
        <f t="shared" si="0"/>
        <v>0</v>
      </c>
      <c r="G10" s="41"/>
      <c r="H10" s="29"/>
    </row>
    <row r="11" spans="2:8" x14ac:dyDescent="0.2">
      <c r="B11" s="10">
        <v>5</v>
      </c>
      <c r="C11" s="11"/>
      <c r="D11" s="11"/>
      <c r="E11" s="11"/>
      <c r="F11" s="2">
        <f t="shared" si="0"/>
        <v>0</v>
      </c>
      <c r="G11" s="41"/>
      <c r="H11" s="29"/>
    </row>
    <row r="12" spans="2:8" x14ac:dyDescent="0.2">
      <c r="B12" s="10">
        <v>6</v>
      </c>
      <c r="C12" s="11"/>
      <c r="D12" s="11"/>
      <c r="E12" s="11"/>
      <c r="F12" s="2">
        <f t="shared" si="0"/>
        <v>0</v>
      </c>
      <c r="G12" s="41"/>
      <c r="H12" s="29"/>
    </row>
    <row r="13" spans="2:8" x14ac:dyDescent="0.2">
      <c r="B13" s="10">
        <v>7</v>
      </c>
      <c r="C13" s="11"/>
      <c r="D13" s="11"/>
      <c r="E13" s="11"/>
      <c r="F13" s="2">
        <f t="shared" si="0"/>
        <v>0</v>
      </c>
      <c r="G13" s="41"/>
      <c r="H13" s="29"/>
    </row>
    <row r="14" spans="2:8" x14ac:dyDescent="0.2">
      <c r="B14" s="10">
        <v>8</v>
      </c>
      <c r="C14" s="11"/>
      <c r="D14" s="11"/>
      <c r="E14" s="11"/>
      <c r="F14" s="2">
        <f t="shared" si="0"/>
        <v>0</v>
      </c>
      <c r="G14" s="41"/>
      <c r="H14" s="29"/>
    </row>
    <row r="15" spans="2:8" x14ac:dyDescent="0.2">
      <c r="B15" s="10">
        <v>9</v>
      </c>
      <c r="C15" s="11"/>
      <c r="D15" s="11"/>
      <c r="E15" s="11"/>
      <c r="F15" s="2">
        <f t="shared" si="0"/>
        <v>0</v>
      </c>
      <c r="G15" s="41"/>
      <c r="H15" s="29"/>
    </row>
    <row r="16" spans="2:8" x14ac:dyDescent="0.2">
      <c r="B16" s="10">
        <v>10</v>
      </c>
      <c r="C16" s="11"/>
      <c r="D16" s="11"/>
      <c r="E16" s="11"/>
      <c r="F16" s="2">
        <f t="shared" si="0"/>
        <v>0</v>
      </c>
      <c r="G16" s="41"/>
      <c r="H16" s="29"/>
    </row>
    <row r="17" spans="2:8" x14ac:dyDescent="0.2">
      <c r="B17" s="10">
        <v>11</v>
      </c>
      <c r="C17" s="11"/>
      <c r="D17" s="11"/>
      <c r="E17" s="11"/>
      <c r="F17" s="2">
        <f t="shared" si="0"/>
        <v>0</v>
      </c>
      <c r="G17" s="41"/>
      <c r="H17" s="29"/>
    </row>
    <row r="18" spans="2:8" x14ac:dyDescent="0.2">
      <c r="B18" s="10">
        <v>12</v>
      </c>
      <c r="C18" s="11"/>
      <c r="D18" s="11"/>
      <c r="E18" s="11"/>
      <c r="F18" s="2">
        <f t="shared" si="0"/>
        <v>0</v>
      </c>
      <c r="G18" s="41"/>
      <c r="H18" s="29"/>
    </row>
    <row r="19" spans="2:8" x14ac:dyDescent="0.2">
      <c r="B19" s="10">
        <v>13</v>
      </c>
      <c r="C19" s="11"/>
      <c r="D19" s="11"/>
      <c r="E19" s="11"/>
      <c r="F19" s="2">
        <f t="shared" si="0"/>
        <v>0</v>
      </c>
      <c r="G19" s="41"/>
      <c r="H19" s="29"/>
    </row>
    <row r="20" spans="2:8" x14ac:dyDescent="0.2">
      <c r="B20" s="10">
        <v>14</v>
      </c>
      <c r="C20" s="11"/>
      <c r="D20" s="11"/>
      <c r="E20" s="11"/>
      <c r="F20" s="2">
        <f t="shared" si="0"/>
        <v>0</v>
      </c>
      <c r="G20" s="41"/>
      <c r="H20" s="29"/>
    </row>
    <row r="21" spans="2:8" x14ac:dyDescent="0.2">
      <c r="B21" s="10">
        <v>15</v>
      </c>
      <c r="C21" s="11"/>
      <c r="D21" s="11"/>
      <c r="E21" s="11"/>
      <c r="F21" s="2">
        <f t="shared" si="0"/>
        <v>0</v>
      </c>
      <c r="G21" s="41"/>
      <c r="H21" s="29"/>
    </row>
    <row r="22" spans="2:8" ht="17" thickBot="1" x14ac:dyDescent="0.25">
      <c r="B22" s="39" t="s">
        <v>8</v>
      </c>
      <c r="C22" s="40"/>
      <c r="D22" s="40"/>
      <c r="E22" s="40"/>
      <c r="F22" s="4">
        <f>SUM(F8:F21)</f>
        <v>0</v>
      </c>
      <c r="G22" s="42"/>
      <c r="H22" s="29"/>
    </row>
    <row r="23" spans="2:8" ht="17" thickBot="1" x14ac:dyDescent="0.25">
      <c r="B23" s="21"/>
      <c r="G23" s="22"/>
    </row>
    <row r="24" spans="2:8" x14ac:dyDescent="0.2">
      <c r="B24" s="7" t="s">
        <v>0</v>
      </c>
      <c r="C24" s="8" t="s">
        <v>9</v>
      </c>
      <c r="D24" s="8" t="s">
        <v>6</v>
      </c>
      <c r="E24" s="8" t="s">
        <v>3</v>
      </c>
      <c r="F24" s="8" t="s">
        <v>7</v>
      </c>
      <c r="G24" s="9" t="s">
        <v>10</v>
      </c>
    </row>
    <row r="25" spans="2:8" ht="68" x14ac:dyDescent="0.2">
      <c r="B25" s="10">
        <v>1</v>
      </c>
      <c r="C25" s="2" t="s">
        <v>33</v>
      </c>
      <c r="D25" s="11"/>
      <c r="E25" s="2">
        <v>1</v>
      </c>
      <c r="F25" s="2">
        <f>D25*E25</f>
        <v>0</v>
      </c>
      <c r="G25" s="3" t="s">
        <v>50</v>
      </c>
    </row>
    <row r="26" spans="2:8" ht="17" thickBot="1" x14ac:dyDescent="0.25">
      <c r="B26" s="39" t="s">
        <v>11</v>
      </c>
      <c r="C26" s="40"/>
      <c r="D26" s="40"/>
      <c r="E26" s="40"/>
      <c r="F26" s="4">
        <f>SUM(F25:F25)</f>
        <v>0</v>
      </c>
      <c r="G26" s="5"/>
    </row>
    <row r="27" spans="2:8" ht="17" thickBot="1" x14ac:dyDescent="0.25">
      <c r="B27" s="21"/>
      <c r="G27" s="22"/>
    </row>
    <row r="28" spans="2:8" x14ac:dyDescent="0.2">
      <c r="B28" s="7" t="s">
        <v>0</v>
      </c>
      <c r="C28" s="8" t="s">
        <v>12</v>
      </c>
      <c r="D28" s="8" t="s">
        <v>16</v>
      </c>
      <c r="E28" s="8" t="s">
        <v>13</v>
      </c>
      <c r="F28" s="8" t="s">
        <v>5</v>
      </c>
      <c r="G28" s="9" t="s">
        <v>10</v>
      </c>
    </row>
    <row r="29" spans="2:8" x14ac:dyDescent="0.2">
      <c r="B29" s="10">
        <v>1</v>
      </c>
      <c r="C29" s="2" t="s">
        <v>14</v>
      </c>
      <c r="D29" s="11"/>
      <c r="E29" s="11"/>
      <c r="F29" s="2">
        <f>D29*E29</f>
        <v>0</v>
      </c>
      <c r="G29" s="41" t="s">
        <v>47</v>
      </c>
    </row>
    <row r="30" spans="2:8" x14ac:dyDescent="0.2">
      <c r="B30" s="10">
        <v>2</v>
      </c>
      <c r="C30" s="2" t="s">
        <v>15</v>
      </c>
      <c r="D30" s="11"/>
      <c r="E30" s="11"/>
      <c r="F30" s="2">
        <f>D30*E30</f>
        <v>0</v>
      </c>
      <c r="G30" s="41"/>
    </row>
    <row r="31" spans="2:8" ht="34" customHeight="1" thickBot="1" x14ac:dyDescent="0.25">
      <c r="B31" s="39" t="s">
        <v>17</v>
      </c>
      <c r="C31" s="40"/>
      <c r="D31" s="40"/>
      <c r="E31" s="40"/>
      <c r="F31" s="4">
        <f>SUM(F29:F30)</f>
        <v>0</v>
      </c>
      <c r="G31" s="42"/>
    </row>
    <row r="32" spans="2:8" ht="17" thickBot="1" x14ac:dyDescent="0.25">
      <c r="B32" s="21"/>
      <c r="G32" s="22"/>
    </row>
    <row r="33" spans="2:7" x14ac:dyDescent="0.2">
      <c r="B33" s="7" t="s">
        <v>0</v>
      </c>
      <c r="C33" s="8" t="s">
        <v>18</v>
      </c>
      <c r="D33" s="8" t="s">
        <v>20</v>
      </c>
      <c r="E33" s="8" t="s">
        <v>2</v>
      </c>
      <c r="F33" s="8" t="s">
        <v>21</v>
      </c>
      <c r="G33" s="9" t="s">
        <v>10</v>
      </c>
    </row>
    <row r="34" spans="2:7" x14ac:dyDescent="0.2">
      <c r="B34" s="10">
        <v>1</v>
      </c>
      <c r="C34" s="2" t="s">
        <v>19</v>
      </c>
      <c r="D34" s="2">
        <v>10</v>
      </c>
      <c r="E34" s="2">
        <v>2</v>
      </c>
      <c r="F34" s="2">
        <f>D34*E34</f>
        <v>20</v>
      </c>
      <c r="G34" s="41" t="s">
        <v>46</v>
      </c>
    </row>
    <row r="35" spans="2:7" x14ac:dyDescent="0.2">
      <c r="B35" s="10">
        <v>2</v>
      </c>
      <c r="C35" s="2" t="s">
        <v>22</v>
      </c>
      <c r="D35" s="2">
        <v>0</v>
      </c>
      <c r="E35" s="2">
        <v>1</v>
      </c>
      <c r="F35" s="2">
        <f>D35*E35</f>
        <v>0</v>
      </c>
      <c r="G35" s="41"/>
    </row>
    <row r="36" spans="2:7" ht="17" thickBot="1" x14ac:dyDescent="0.25">
      <c r="B36" s="39" t="s">
        <v>23</v>
      </c>
      <c r="C36" s="40"/>
      <c r="D36" s="40"/>
      <c r="E36" s="40"/>
      <c r="F36" s="4">
        <f>F34+F35</f>
        <v>20</v>
      </c>
      <c r="G36" s="42"/>
    </row>
    <row r="37" spans="2:7" ht="17" thickBot="1" x14ac:dyDescent="0.25">
      <c r="B37" s="26"/>
      <c r="C37" s="27"/>
      <c r="D37" s="27"/>
      <c r="E37" s="27"/>
      <c r="F37" s="27"/>
      <c r="G37" s="28"/>
    </row>
    <row r="38" spans="2:7" x14ac:dyDescent="0.2">
      <c r="B38" s="7" t="s">
        <v>0</v>
      </c>
      <c r="C38" s="8" t="s">
        <v>42</v>
      </c>
      <c r="D38" s="8" t="s">
        <v>20</v>
      </c>
      <c r="E38" s="8" t="s">
        <v>2</v>
      </c>
      <c r="F38" s="8" t="s">
        <v>21</v>
      </c>
      <c r="G38" s="9" t="s">
        <v>10</v>
      </c>
    </row>
    <row r="39" spans="2:7" x14ac:dyDescent="0.2">
      <c r="B39" s="10">
        <v>1</v>
      </c>
      <c r="C39" s="2" t="s">
        <v>43</v>
      </c>
      <c r="D39" s="2">
        <v>15000</v>
      </c>
      <c r="E39" s="2">
        <v>1</v>
      </c>
      <c r="F39" s="2">
        <f>D39*E39</f>
        <v>15000</v>
      </c>
      <c r="G39" s="36" t="s">
        <v>45</v>
      </c>
    </row>
    <row r="40" spans="2:7" ht="17" thickBot="1" x14ac:dyDescent="0.25">
      <c r="B40" s="33" t="s">
        <v>44</v>
      </c>
      <c r="C40" s="34"/>
      <c r="D40" s="34"/>
      <c r="E40" s="35"/>
      <c r="F40" s="4">
        <f>F39</f>
        <v>15000</v>
      </c>
      <c r="G40" s="37"/>
    </row>
    <row r="41" spans="2:7" x14ac:dyDescent="0.2">
      <c r="B41" s="21"/>
      <c r="G41" s="22"/>
    </row>
    <row r="42" spans="2:7" x14ac:dyDescent="0.2">
      <c r="B42" s="10" t="s">
        <v>0</v>
      </c>
      <c r="C42" s="19" t="s">
        <v>24</v>
      </c>
      <c r="D42" s="19" t="s">
        <v>25</v>
      </c>
      <c r="E42" s="19" t="s">
        <v>26</v>
      </c>
      <c r="F42" s="19" t="s">
        <v>27</v>
      </c>
      <c r="G42" s="20" t="s">
        <v>10</v>
      </c>
    </row>
    <row r="43" spans="2:7" ht="68" x14ac:dyDescent="0.2">
      <c r="B43" s="10">
        <v>1</v>
      </c>
      <c r="C43" s="2" t="s">
        <v>24</v>
      </c>
      <c r="D43" s="25">
        <v>10000</v>
      </c>
      <c r="E43" s="2">
        <v>1</v>
      </c>
      <c r="F43" s="2">
        <f>D43*E43</f>
        <v>10000</v>
      </c>
      <c r="G43" s="3" t="s">
        <v>49</v>
      </c>
    </row>
    <row r="44" spans="2:7" ht="17" thickBot="1" x14ac:dyDescent="0.25">
      <c r="B44" s="39" t="s">
        <v>32</v>
      </c>
      <c r="C44" s="40"/>
      <c r="D44" s="40"/>
      <c r="E44" s="40"/>
      <c r="F44" s="4">
        <f>F43</f>
        <v>10000</v>
      </c>
      <c r="G44" s="6"/>
    </row>
    <row r="45" spans="2:7" ht="17" thickBot="1" x14ac:dyDescent="0.25">
      <c r="B45" s="21"/>
      <c r="G45" s="22"/>
    </row>
    <row r="46" spans="2:7" x14ac:dyDescent="0.2">
      <c r="B46" s="7" t="s">
        <v>0</v>
      </c>
      <c r="C46" s="8" t="s">
        <v>28</v>
      </c>
      <c r="D46" s="8" t="s">
        <v>29</v>
      </c>
      <c r="E46" s="8" t="s">
        <v>30</v>
      </c>
      <c r="F46" s="8" t="s">
        <v>7</v>
      </c>
      <c r="G46" s="9" t="s">
        <v>10</v>
      </c>
    </row>
    <row r="47" spans="2:7" x14ac:dyDescent="0.2">
      <c r="B47" s="10">
        <v>1</v>
      </c>
      <c r="C47" s="11"/>
      <c r="D47" s="11"/>
      <c r="E47" s="11"/>
      <c r="F47" s="2">
        <f>D47*E47</f>
        <v>0</v>
      </c>
      <c r="G47" s="41" t="s">
        <v>48</v>
      </c>
    </row>
    <row r="48" spans="2:7" x14ac:dyDescent="0.2">
      <c r="B48" s="10">
        <v>2</v>
      </c>
      <c r="C48" s="11"/>
      <c r="D48" s="11"/>
      <c r="E48" s="11"/>
      <c r="F48" s="2">
        <f>D48*E48</f>
        <v>0</v>
      </c>
      <c r="G48" s="41"/>
    </row>
    <row r="49" spans="2:7" x14ac:dyDescent="0.2">
      <c r="B49" s="10">
        <v>3</v>
      </c>
      <c r="C49" s="11"/>
      <c r="D49" s="11"/>
      <c r="E49" s="11"/>
      <c r="F49" s="2">
        <f t="shared" ref="F49:F53" si="1">D49*E49</f>
        <v>0</v>
      </c>
      <c r="G49" s="41"/>
    </row>
    <row r="50" spans="2:7" x14ac:dyDescent="0.2">
      <c r="B50" s="10">
        <v>4</v>
      </c>
      <c r="C50" s="11"/>
      <c r="D50" s="11"/>
      <c r="E50" s="11"/>
      <c r="F50" s="2">
        <f t="shared" si="1"/>
        <v>0</v>
      </c>
      <c r="G50" s="41"/>
    </row>
    <row r="51" spans="2:7" x14ac:dyDescent="0.2">
      <c r="B51" s="10">
        <v>5</v>
      </c>
      <c r="C51" s="11"/>
      <c r="D51" s="11"/>
      <c r="E51" s="11"/>
      <c r="F51" s="2">
        <f t="shared" si="1"/>
        <v>0</v>
      </c>
      <c r="G51" s="41"/>
    </row>
    <row r="52" spans="2:7" x14ac:dyDescent="0.2">
      <c r="B52" s="10">
        <v>6</v>
      </c>
      <c r="C52" s="11"/>
      <c r="D52" s="11"/>
      <c r="E52" s="11"/>
      <c r="F52" s="2">
        <f t="shared" si="1"/>
        <v>0</v>
      </c>
      <c r="G52" s="41"/>
    </row>
    <row r="53" spans="2:7" x14ac:dyDescent="0.2">
      <c r="B53" s="10">
        <v>8</v>
      </c>
      <c r="C53" s="11"/>
      <c r="D53" s="11"/>
      <c r="E53" s="11"/>
      <c r="F53" s="2">
        <f t="shared" si="1"/>
        <v>0</v>
      </c>
      <c r="G53" s="41"/>
    </row>
    <row r="54" spans="2:7" ht="17" thickBot="1" x14ac:dyDescent="0.25">
      <c r="B54" s="39" t="s">
        <v>31</v>
      </c>
      <c r="C54" s="40"/>
      <c r="D54" s="40"/>
      <c r="E54" s="40"/>
      <c r="F54" s="4">
        <f>SUM(F47:F53)</f>
        <v>0</v>
      </c>
      <c r="G54" s="42"/>
    </row>
    <row r="55" spans="2:7" x14ac:dyDescent="0.2">
      <c r="B55" s="21"/>
      <c r="G55" s="22"/>
    </row>
    <row r="56" spans="2:7" ht="17" thickBot="1" x14ac:dyDescent="0.25">
      <c r="B56" s="21"/>
      <c r="G56" s="22"/>
    </row>
    <row r="57" spans="2:7" x14ac:dyDescent="0.2">
      <c r="B57" s="21"/>
      <c r="C57" s="13" t="s">
        <v>38</v>
      </c>
      <c r="D57" s="14">
        <f>F22+F26+F31+F36+F40+F44+F54</f>
        <v>25020</v>
      </c>
      <c r="G57" s="22"/>
    </row>
    <row r="58" spans="2:7" x14ac:dyDescent="0.2">
      <c r="B58" s="21"/>
      <c r="C58" s="15" t="s">
        <v>39</v>
      </c>
      <c r="D58" s="16">
        <f>D57*80/100</f>
        <v>20016</v>
      </c>
      <c r="G58" s="22"/>
    </row>
    <row r="59" spans="2:7" x14ac:dyDescent="0.2">
      <c r="B59" s="21"/>
      <c r="C59" s="15" t="s">
        <v>40</v>
      </c>
      <c r="D59" s="16">
        <f>D57*15/100</f>
        <v>3753</v>
      </c>
      <c r="G59" s="22"/>
    </row>
    <row r="60" spans="2:7" ht="17" thickBot="1" x14ac:dyDescent="0.25">
      <c r="B60" s="23"/>
      <c r="C60" s="17" t="s">
        <v>34</v>
      </c>
      <c r="D60" s="18">
        <f>(F22+F40)/D57*100</f>
        <v>59.95203836930456</v>
      </c>
      <c r="E60" s="38"/>
      <c r="F60" s="38"/>
      <c r="G60" s="24"/>
    </row>
    <row r="65" spans="4:4" x14ac:dyDescent="0.2">
      <c r="D65" s="12"/>
    </row>
  </sheetData>
  <mergeCells count="18">
    <mergeCell ref="B5:G5"/>
    <mergeCell ref="B2:G4"/>
    <mergeCell ref="B36:E36"/>
    <mergeCell ref="G34:G36"/>
    <mergeCell ref="B54:E54"/>
    <mergeCell ref="G47:G54"/>
    <mergeCell ref="B44:E44"/>
    <mergeCell ref="B6:C6"/>
    <mergeCell ref="H8:H22"/>
    <mergeCell ref="D6:G6"/>
    <mergeCell ref="B40:E40"/>
    <mergeCell ref="G39:G40"/>
    <mergeCell ref="E60:F60"/>
    <mergeCell ref="B22:E22"/>
    <mergeCell ref="B26:E26"/>
    <mergeCell ref="G8:G22"/>
    <mergeCell ref="B31:E31"/>
    <mergeCell ref="G29:G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Gabriel Azoitei</cp:lastModifiedBy>
  <dcterms:created xsi:type="dcterms:W3CDTF">2024-03-25T12:42:51Z</dcterms:created>
  <dcterms:modified xsi:type="dcterms:W3CDTF">2025-03-12T14:34:23Z</dcterms:modified>
</cp:coreProperties>
</file>